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2-2024/LEY GENERAL DE CONTABILIDAD/Titulo V/2024/"/>
    </mc:Choice>
  </mc:AlternateContent>
  <xr:revisionPtr revIDLastSave="45" documentId="13_ncr:1_{F48C8D6B-0A13-4CF5-BDEC-1B34263A4B85}" xr6:coauthVersionLast="47" xr6:coauthVersionMax="47" xr10:uidLastSave="{BD5AE7EC-FEE8-45CF-AFC2-B1BF0309BDE8}"/>
  <bookViews>
    <workbookView xWindow="-120" yWindow="-120" windowWidth="29040" windowHeight="15840" xr2:uid="{00000000-000D-0000-FFFF-FFFF00000000}"/>
  </bookViews>
  <sheets>
    <sheet name="2024" sheetId="3" r:id="rId1"/>
  </sheets>
  <definedNames>
    <definedName name="_xlnm.Print_Titles" localSheetId="0">'2024'!$1:$5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0" i="3"/>
  <c r="B19" i="3"/>
  <c r="B18" i="3"/>
  <c r="B17" i="3"/>
  <c r="N71" i="3"/>
  <c r="M71" i="3"/>
  <c r="L71" i="3"/>
  <c r="K71" i="3"/>
  <c r="J71" i="3"/>
  <c r="I71" i="3"/>
  <c r="H71" i="3"/>
  <c r="G71" i="3"/>
  <c r="F71" i="3"/>
  <c r="E71" i="3"/>
  <c r="D71" i="3"/>
  <c r="C71" i="3"/>
  <c r="C15" i="3"/>
  <c r="B9" i="3" l="1"/>
  <c r="B72" i="3" l="1"/>
  <c r="B78" i="3"/>
  <c r="B77" i="3"/>
  <c r="B76" i="3"/>
  <c r="B75" i="3"/>
  <c r="B74" i="3"/>
  <c r="B73" i="3"/>
  <c r="B70" i="3"/>
  <c r="B69" i="3"/>
  <c r="B68" i="3"/>
  <c r="B66" i="3"/>
  <c r="B65" i="3"/>
  <c r="B64" i="3"/>
  <c r="B63" i="3"/>
  <c r="B62" i="3"/>
  <c r="B61" i="3"/>
  <c r="B60" i="3"/>
  <c r="B58" i="3"/>
  <c r="B57" i="3"/>
  <c r="B56" i="3"/>
  <c r="B54" i="3"/>
  <c r="B53" i="3"/>
  <c r="B52" i="3"/>
  <c r="B51" i="3"/>
  <c r="B50" i="3"/>
  <c r="B49" i="3"/>
  <c r="B48" i="3"/>
  <c r="B47" i="3"/>
  <c r="B46" i="3"/>
  <c r="B44" i="3"/>
  <c r="B43" i="3"/>
  <c r="B42" i="3"/>
  <c r="B41" i="3"/>
  <c r="B40" i="3"/>
  <c r="B39" i="3"/>
  <c r="B38" i="3"/>
  <c r="B37" i="3"/>
  <c r="B36" i="3"/>
  <c r="B34" i="3"/>
  <c r="B33" i="3"/>
  <c r="B32" i="3"/>
  <c r="B31" i="3"/>
  <c r="B30" i="3"/>
  <c r="B29" i="3"/>
  <c r="B28" i="3"/>
  <c r="B27" i="3"/>
  <c r="B26" i="3"/>
  <c r="B24" i="3"/>
  <c r="B23" i="3"/>
  <c r="B22" i="3"/>
  <c r="B16" i="3"/>
  <c r="B14" i="3"/>
  <c r="B13" i="3"/>
  <c r="B12" i="3"/>
  <c r="B11" i="3"/>
  <c r="B10" i="3"/>
  <c r="B8" i="3"/>
  <c r="B67" i="3"/>
  <c r="N59" i="3"/>
  <c r="M59" i="3"/>
  <c r="L59" i="3"/>
  <c r="K59" i="3"/>
  <c r="J59" i="3"/>
  <c r="I59" i="3"/>
  <c r="H59" i="3"/>
  <c r="G59" i="3"/>
  <c r="F59" i="3"/>
  <c r="E59" i="3"/>
  <c r="D59" i="3"/>
  <c r="C59" i="3"/>
  <c r="N55" i="3"/>
  <c r="M55" i="3"/>
  <c r="L55" i="3"/>
  <c r="K55" i="3"/>
  <c r="J55" i="3"/>
  <c r="I55" i="3"/>
  <c r="H55" i="3"/>
  <c r="G55" i="3"/>
  <c r="F55" i="3"/>
  <c r="E55" i="3"/>
  <c r="D55" i="3"/>
  <c r="C55" i="3"/>
  <c r="N45" i="3"/>
  <c r="M45" i="3"/>
  <c r="L45" i="3"/>
  <c r="K45" i="3"/>
  <c r="J45" i="3"/>
  <c r="I45" i="3"/>
  <c r="H45" i="3"/>
  <c r="G45" i="3"/>
  <c r="F45" i="3"/>
  <c r="E45" i="3"/>
  <c r="D45" i="3"/>
  <c r="C45" i="3"/>
  <c r="N35" i="3"/>
  <c r="M35" i="3"/>
  <c r="L35" i="3"/>
  <c r="K35" i="3"/>
  <c r="J35" i="3"/>
  <c r="I35" i="3"/>
  <c r="H35" i="3"/>
  <c r="G35" i="3"/>
  <c r="F35" i="3"/>
  <c r="E35" i="3"/>
  <c r="D35" i="3"/>
  <c r="C35" i="3"/>
  <c r="N25" i="3"/>
  <c r="M25" i="3"/>
  <c r="L25" i="3"/>
  <c r="K25" i="3"/>
  <c r="J25" i="3"/>
  <c r="I25" i="3"/>
  <c r="H25" i="3"/>
  <c r="G25" i="3"/>
  <c r="F25" i="3"/>
  <c r="E25" i="3"/>
  <c r="D25" i="3"/>
  <c r="C25" i="3"/>
  <c r="N15" i="3"/>
  <c r="M15" i="3"/>
  <c r="L15" i="3"/>
  <c r="K15" i="3"/>
  <c r="J15" i="3"/>
  <c r="I15" i="3"/>
  <c r="H15" i="3"/>
  <c r="G15" i="3"/>
  <c r="F15" i="3"/>
  <c r="E15" i="3"/>
  <c r="D15" i="3"/>
  <c r="N7" i="3"/>
  <c r="M7" i="3"/>
  <c r="L7" i="3"/>
  <c r="K7" i="3"/>
  <c r="J7" i="3"/>
  <c r="I7" i="3"/>
  <c r="H7" i="3"/>
  <c r="G7" i="3"/>
  <c r="F7" i="3"/>
  <c r="E7" i="3"/>
  <c r="D7" i="3"/>
  <c r="C7" i="3"/>
  <c r="M6" i="3" l="1"/>
  <c r="N6" i="3"/>
  <c r="G6" i="3"/>
  <c r="I6" i="3"/>
  <c r="C6" i="3"/>
  <c r="D6" i="3"/>
  <c r="E6" i="3"/>
  <c r="F6" i="3"/>
  <c r="H6" i="3"/>
  <c r="J6" i="3"/>
  <c r="K6" i="3"/>
  <c r="L6" i="3"/>
  <c r="B59" i="3"/>
  <c r="B71" i="3"/>
  <c r="B55" i="3"/>
  <c r="B45" i="3"/>
  <c r="B35" i="3"/>
  <c r="B25" i="3"/>
  <c r="B15" i="3"/>
  <c r="B7" i="3"/>
  <c r="B6" i="3" l="1"/>
</calcChain>
</file>

<file path=xl/sharedStrings.xml><?xml version="1.0" encoding="utf-8"?>
<sst xmlns="http://schemas.openxmlformats.org/spreadsheetml/2006/main" count="89" uniqueCount="89">
  <si>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</si>
  <si>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</si>
  <si>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</si>
  <si>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</si>
  <si>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</si>
  <si>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</si>
  <si>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</si>
  <si>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</si>
  <si>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</si>
  <si>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</si>
  <si>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</si>
  <si>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</si>
  <si>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</si>
  <si>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</si>
  <si>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</si>
  <si>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</si>
  <si>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</si>
  <si>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</si>
  <si>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</si>
  <si>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</si>
  <si>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</si>
  <si>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NORMA para establecer la estructura del Calendario del Presupuesto de Egresos base mensual.</t>
  </si>
  <si>
    <t>Entidad Federativa/Municipio: MUNICIPIO DE IXTAPALUCA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</si>
  <si>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</si>
  <si>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</si>
  <si>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</si>
  <si>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</si>
  <si>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</si>
  <si>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</si>
  <si>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</si>
  <si>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</si>
  <si>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</si>
  <si>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</si>
  <si>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</si>
  <si>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</si>
  <si>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</si>
  <si>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</si>
  <si>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</si>
  <si>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</si>
  <si>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</si>
  <si>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</si>
  <si>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</si>
  <si>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</si>
  <si>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</si>
  <si>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</si>
  <si>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</si>
  <si>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</si>
  <si>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</si>
  <si>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</si>
  <si>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</si>
  <si>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</si>
  <si>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</si>
  <si>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</si>
  <si>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</si>
  <si>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</si>
  <si>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</si>
  <si>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</si>
  <si>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</si>
  <si>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</si>
  <si>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</si>
  <si>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</si>
  <si>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</si>
  <si>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</si>
  <si>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</si>
  <si>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</si>
  <si>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</si>
  <si>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</si>
  <si>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</si>
  <si>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</si>
  <si>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</si>
  <si>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</si>
  <si>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</si>
  <si>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</si>
  <si>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</si>
  <si>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</si>
  <si>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</si>
  <si>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</si>
  <si>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</si>
  <si>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</si>
  <si>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</si>
  <si>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</si>
  <si>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</si>
  <si>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</si>
  <si>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</si>
  <si>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</si>
  <si>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</si>
  <si>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</si>
  <si>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</si>
  <si>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Calendario de Presupuesto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</si>
</sst>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left" vertical="center" wrapText="1" indent="3"/>
    </xf>
    <xf numFmtId="4" fontId="0" fillId="0" borderId="0" xfId="0" applyNumberFormat="1"/>
    <xf numFmtId="4" fontId="1" fillId="0" borderId="1" xfId="0" applyNumberFormat="1" applyFont="1" applyBorder="1" applyAlignment="1">
      <alignment horizontal="right" vertical="center" shrinkToFit="1"/>
    </xf>
    <xf numFmtId="4" fontId="2" fillId="0" borderId="1" xfId="0" applyNumberFormat="1" applyFont="1" applyBorder="1" applyAlignment="1">
      <alignment horizontal="right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4" fontId="2" fillId="0" borderId="8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view="pageBreakPreview" zoomScaleSheetLayoutView="100" workbookViewId="0">
      <pane ySplit="6" topLeftCell="A62" activePane="bottomLeft" state="frozen"/>
      <selection pane="bottomLeft" sqref="A1:N1"/>
    </sheetView>
  </sheetViews>
  <sheetFormatPr baseColWidth="10" defaultRowHeight="15" x14ac:dyDescent="0.25"/>
  <cols>
    <col min="1" max="1" width="30.42578125" customWidth="1"/>
    <col min="2" max="2" width="14.7109375" bestFit="1" customWidth="1"/>
    <col min="3" max="3" width="13.28515625" bestFit="1" customWidth="1"/>
    <col min="4" max="4" width="13.28515625" customWidth="1"/>
    <col min="5" max="6" width="13.28515625" bestFit="1" customWidth="1"/>
    <col min="7" max="7" width="12.42578125" bestFit="1" customWidth="1"/>
    <col min="8" max="12" width="13.28515625" bestFit="1" customWidth="1"/>
    <col min="13" max="13" width="13.42578125" customWidth="1"/>
    <col min="14" max="14" width="13.28515625" bestFit="1" customWidth="1"/>
    <col min="16" max="16" width="12.7109375" bestFit="1" customWidth="1"/>
  </cols>
  <sheetData>
    <row r="1" spans="1:16" ht="15.75" x14ac:dyDescent="0.25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ht="15.75" thickBot="1" x14ac:dyDescent="0.3"/>
    <row r="3" spans="1:16" ht="15.75" x14ac:dyDescent="0.25">
      <c r="A3" s="12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6" ht="15.75" x14ac:dyDescent="0.25">
      <c r="A4" s="15" t="s">
        <v>88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16" x14ac:dyDescent="0.25">
      <c r="A5" s="2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3" t="s">
        <v>12</v>
      </c>
    </row>
    <row r="6" spans="1:16" x14ac:dyDescent="0.25">
      <c r="A6" s="4" t="s">
        <v>13</v>
      </c>
      <c r="B6" s="8">
        <f>SUM(C6:N6)</f>
        <v>1787446783.5700004</v>
      </c>
      <c r="C6" s="8">
        <f>SUM(C7,C15,C25,C35,C45,C55,C59,C67,C71)</f>
        <v>143028149.41999999</v>
      </c>
      <c r="D6" s="8">
        <f t="shared" ref="D6:N6" si="0">SUM(D7,D15,D25,D35,D45,D55,D59,D67,D71)</f>
        <v>120918205.8</v>
      </c>
      <c r="E6" s="8">
        <f t="shared" si="0"/>
        <v>147244422.88999999</v>
      </c>
      <c r="F6" s="8">
        <f t="shared" si="0"/>
        <v>159343760.99000004</v>
      </c>
      <c r="G6" s="8">
        <f t="shared" si="0"/>
        <v>178990960.97</v>
      </c>
      <c r="H6" s="8">
        <f t="shared" si="0"/>
        <v>124525043.29999998</v>
      </c>
      <c r="I6" s="8">
        <f t="shared" si="0"/>
        <v>154165672.26000002</v>
      </c>
      <c r="J6" s="8">
        <f t="shared" si="0"/>
        <v>157180135.81999999</v>
      </c>
      <c r="K6" s="8">
        <f t="shared" si="0"/>
        <v>148437101.60000002</v>
      </c>
      <c r="L6" s="8">
        <f t="shared" si="0"/>
        <v>129881154.7</v>
      </c>
      <c r="M6" s="8">
        <f t="shared" si="0"/>
        <v>149424632.91999999</v>
      </c>
      <c r="N6" s="8">
        <f t="shared" si="0"/>
        <v>174307542.90000001</v>
      </c>
    </row>
    <row r="7" spans="1:16" x14ac:dyDescent="0.25">
      <c r="A7" s="5" t="s">
        <v>23</v>
      </c>
      <c r="B7" s="8">
        <f t="shared" ref="B7:B70" si="1">SUM(C7:N7)</f>
        <v>765660396.43000007</v>
      </c>
      <c r="C7" s="8">
        <f>SUM(C8:C14)</f>
        <v>60737051.829999998</v>
      </c>
      <c r="D7" s="8">
        <f t="shared" ref="D7:N7" si="2">SUM(D8:D14)</f>
        <v>54486826.749999993</v>
      </c>
      <c r="E7" s="8">
        <f t="shared" si="2"/>
        <v>58139545.93</v>
      </c>
      <c r="F7" s="8">
        <f t="shared" si="2"/>
        <v>54537015.670000002</v>
      </c>
      <c r="G7" s="8">
        <f t="shared" si="2"/>
        <v>54758118.850000009</v>
      </c>
      <c r="H7" s="8">
        <f t="shared" si="2"/>
        <v>53253727.350000001</v>
      </c>
      <c r="I7" s="8">
        <f t="shared" si="2"/>
        <v>58200297.949999996</v>
      </c>
      <c r="J7" s="8">
        <f t="shared" si="2"/>
        <v>54359714.919999994</v>
      </c>
      <c r="K7" s="8">
        <f t="shared" si="2"/>
        <v>55927069.890000008</v>
      </c>
      <c r="L7" s="8">
        <f t="shared" si="2"/>
        <v>54521712.160000004</v>
      </c>
      <c r="M7" s="8">
        <f t="shared" si="2"/>
        <v>78409123.519999996</v>
      </c>
      <c r="N7" s="8">
        <f t="shared" si="2"/>
        <v>128330191.61000001</v>
      </c>
      <c r="P7" s="7"/>
    </row>
    <row r="8" spans="1:16" ht="24" x14ac:dyDescent="0.25">
      <c r="A8" s="6" t="s">
        <v>24</v>
      </c>
      <c r="B8" s="9">
        <f t="shared" si="1"/>
        <v>297758378.87</v>
      </c>
      <c r="C8" s="9">
        <v>23526624.77</v>
      </c>
      <c r="D8" s="9">
        <v>24079871.609999999</v>
      </c>
      <c r="E8" s="9">
        <v>24364349.41</v>
      </c>
      <c r="F8" s="9">
        <v>24390329.210000001</v>
      </c>
      <c r="G8" s="9">
        <v>24489869.830000002</v>
      </c>
      <c r="H8" s="9">
        <v>24631464.990000002</v>
      </c>
      <c r="I8" s="9">
        <v>24776545.080000002</v>
      </c>
      <c r="J8" s="9">
        <v>24691004.719999999</v>
      </c>
      <c r="K8" s="9">
        <v>24759346.330000002</v>
      </c>
      <c r="L8" s="9">
        <v>24985287.309999999</v>
      </c>
      <c r="M8" s="9">
        <v>27685604.48</v>
      </c>
      <c r="N8" s="9">
        <v>25378081.130000003</v>
      </c>
    </row>
    <row r="9" spans="1:16" ht="24" x14ac:dyDescent="0.25">
      <c r="A9" s="6" t="s">
        <v>25</v>
      </c>
      <c r="B9" s="9">
        <f t="shared" si="1"/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6" ht="24" x14ac:dyDescent="0.25">
      <c r="A10" s="6" t="s">
        <v>26</v>
      </c>
      <c r="B10" s="9">
        <f t="shared" si="1"/>
        <v>311299983.08000004</v>
      </c>
      <c r="C10" s="9">
        <v>16843295.27</v>
      </c>
      <c r="D10" s="9">
        <v>17277517.66</v>
      </c>
      <c r="E10" s="9">
        <v>22770334.869999997</v>
      </c>
      <c r="F10" s="9">
        <v>18304971.48</v>
      </c>
      <c r="G10" s="9">
        <v>18490611.690000001</v>
      </c>
      <c r="H10" s="9">
        <v>18883956.34</v>
      </c>
      <c r="I10" s="9">
        <v>21298061.609999999</v>
      </c>
      <c r="J10" s="9">
        <v>19192263.289999999</v>
      </c>
      <c r="K10" s="9">
        <v>19069811.740000002</v>
      </c>
      <c r="L10" s="9">
        <v>19449514.800000001</v>
      </c>
      <c r="M10" s="9">
        <v>33725515.780000001</v>
      </c>
      <c r="N10" s="9">
        <v>85994128.549999997</v>
      </c>
    </row>
    <row r="11" spans="1:16" x14ac:dyDescent="0.25">
      <c r="A11" s="6" t="s">
        <v>27</v>
      </c>
      <c r="B11" s="9">
        <f t="shared" si="1"/>
        <v>137580056.63999999</v>
      </c>
      <c r="C11" s="9">
        <v>18533781.84</v>
      </c>
      <c r="D11" s="9">
        <v>11152566.41</v>
      </c>
      <c r="E11" s="9">
        <v>9160911.8900000006</v>
      </c>
      <c r="F11" s="9">
        <v>11344645.49</v>
      </c>
      <c r="G11" s="9">
        <v>9276789.6900000013</v>
      </c>
      <c r="H11" s="9">
        <v>9398648.8099999987</v>
      </c>
      <c r="I11" s="9">
        <v>11642835.209999999</v>
      </c>
      <c r="J11" s="9">
        <v>9494158.4700000007</v>
      </c>
      <c r="K11" s="9">
        <v>11616060.359999999</v>
      </c>
      <c r="L11" s="9">
        <v>9671479.6699999999</v>
      </c>
      <c r="M11" s="9">
        <v>11094567.66</v>
      </c>
      <c r="N11" s="9">
        <v>15193611.140000001</v>
      </c>
    </row>
    <row r="12" spans="1:16" ht="24" x14ac:dyDescent="0.25">
      <c r="A12" s="6" t="s">
        <v>28</v>
      </c>
      <c r="B12" s="9">
        <f t="shared" si="1"/>
        <v>18196977.84</v>
      </c>
      <c r="C12" s="9">
        <v>1833349.95</v>
      </c>
      <c r="D12" s="9">
        <v>1839426.0699999998</v>
      </c>
      <c r="E12" s="9">
        <v>1843949.7600000002</v>
      </c>
      <c r="F12" s="9">
        <v>359624.49</v>
      </c>
      <c r="G12" s="9">
        <v>2500847.6399999997</v>
      </c>
      <c r="H12" s="9">
        <v>339657.21</v>
      </c>
      <c r="I12" s="9">
        <v>345411.05</v>
      </c>
      <c r="J12" s="9">
        <v>982288.44000000006</v>
      </c>
      <c r="K12" s="9">
        <v>344406.46</v>
      </c>
      <c r="L12" s="9">
        <v>415430.38</v>
      </c>
      <c r="M12" s="9">
        <v>5903435.5999999996</v>
      </c>
      <c r="N12" s="9">
        <v>1489150.79</v>
      </c>
    </row>
    <row r="13" spans="1:16" x14ac:dyDescent="0.25">
      <c r="A13" s="6" t="s">
        <v>29</v>
      </c>
      <c r="B13" s="9">
        <f t="shared" si="1"/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6" ht="24" x14ac:dyDescent="0.25">
      <c r="A14" s="6" t="s">
        <v>30</v>
      </c>
      <c r="B14" s="9">
        <f t="shared" si="1"/>
        <v>825000</v>
      </c>
      <c r="C14" s="9">
        <v>0</v>
      </c>
      <c r="D14" s="9">
        <v>137445</v>
      </c>
      <c r="E14" s="9">
        <v>0</v>
      </c>
      <c r="F14" s="9">
        <v>137445</v>
      </c>
      <c r="G14" s="9">
        <v>0</v>
      </c>
      <c r="H14" s="9">
        <v>0</v>
      </c>
      <c r="I14" s="9">
        <v>137445</v>
      </c>
      <c r="J14" s="9">
        <v>0</v>
      </c>
      <c r="K14" s="9">
        <v>137445</v>
      </c>
      <c r="L14" s="9">
        <v>0</v>
      </c>
      <c r="M14" s="9">
        <v>0</v>
      </c>
      <c r="N14" s="9">
        <v>275220</v>
      </c>
    </row>
    <row r="15" spans="1:16" x14ac:dyDescent="0.25">
      <c r="A15" s="5" t="s">
        <v>31</v>
      </c>
      <c r="B15" s="8">
        <f t="shared" si="1"/>
        <v>109079906.99999999</v>
      </c>
      <c r="C15" s="8">
        <f>SUM(C16:C24)</f>
        <v>5363145.96</v>
      </c>
      <c r="D15" s="8">
        <f t="shared" ref="D15:N15" si="3">SUM(D16:D24)</f>
        <v>5762217.0200000005</v>
      </c>
      <c r="E15" s="8">
        <f t="shared" si="3"/>
        <v>12201375.359999999</v>
      </c>
      <c r="F15" s="8">
        <f t="shared" si="3"/>
        <v>14088886.82</v>
      </c>
      <c r="G15" s="8">
        <f t="shared" si="3"/>
        <v>12093181.41</v>
      </c>
      <c r="H15" s="8">
        <f t="shared" si="3"/>
        <v>8644560.1600000001</v>
      </c>
      <c r="I15" s="8">
        <f t="shared" si="3"/>
        <v>10608979.08</v>
      </c>
      <c r="J15" s="8">
        <f t="shared" si="3"/>
        <v>7378776.1499999994</v>
      </c>
      <c r="K15" s="8">
        <f t="shared" si="3"/>
        <v>11228021.73</v>
      </c>
      <c r="L15" s="8">
        <f t="shared" si="3"/>
        <v>10772972.129999999</v>
      </c>
      <c r="M15" s="8">
        <f t="shared" si="3"/>
        <v>4917003.88</v>
      </c>
      <c r="N15" s="8">
        <f t="shared" si="3"/>
        <v>6020787.3000000007</v>
      </c>
    </row>
    <row r="16" spans="1:16" ht="36" x14ac:dyDescent="0.25">
      <c r="A16" s="6" t="s">
        <v>32</v>
      </c>
      <c r="B16" s="9">
        <f t="shared" si="1"/>
        <v>15980440</v>
      </c>
      <c r="C16" s="9">
        <v>0</v>
      </c>
      <c r="D16" s="9">
        <v>180040</v>
      </c>
      <c r="E16" s="9">
        <v>5380040</v>
      </c>
      <c r="F16" s="9">
        <v>1380040</v>
      </c>
      <c r="G16" s="9">
        <v>380040</v>
      </c>
      <c r="H16" s="9">
        <v>1680040</v>
      </c>
      <c r="I16" s="9">
        <v>2280040</v>
      </c>
      <c r="J16" s="9">
        <v>580040</v>
      </c>
      <c r="K16" s="9">
        <v>1680040</v>
      </c>
      <c r="L16" s="9">
        <v>1580040</v>
      </c>
      <c r="M16" s="9">
        <v>480040</v>
      </c>
      <c r="N16" s="9">
        <v>380040</v>
      </c>
    </row>
    <row r="17" spans="1:14" x14ac:dyDescent="0.25">
      <c r="A17" s="6" t="s">
        <v>33</v>
      </c>
      <c r="B17" s="9">
        <f t="shared" si="1"/>
        <v>4009999.9999999995</v>
      </c>
      <c r="C17" s="9">
        <v>284166.67000000004</v>
      </c>
      <c r="D17" s="9">
        <v>334166.67000000004</v>
      </c>
      <c r="E17" s="9">
        <v>334166.67000000004</v>
      </c>
      <c r="F17" s="9">
        <v>384166.67000000004</v>
      </c>
      <c r="G17" s="9">
        <v>334166.67000000004</v>
      </c>
      <c r="H17" s="9">
        <v>334166.67000000004</v>
      </c>
      <c r="I17" s="9">
        <v>334166.67000000004</v>
      </c>
      <c r="J17" s="9">
        <v>334166.67000000004</v>
      </c>
      <c r="K17" s="9">
        <v>334166.67000000004</v>
      </c>
      <c r="L17" s="9">
        <v>334166.67000000004</v>
      </c>
      <c r="M17" s="9">
        <v>334166.67000000004</v>
      </c>
      <c r="N17" s="9">
        <v>334166.63</v>
      </c>
    </row>
    <row r="18" spans="1:14" ht="24" x14ac:dyDescent="0.25">
      <c r="A18" s="6" t="s">
        <v>34</v>
      </c>
      <c r="B18" s="9">
        <f t="shared" si="1"/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ht="24" x14ac:dyDescent="0.25">
      <c r="A19" s="6" t="s">
        <v>35</v>
      </c>
      <c r="B19" s="9">
        <f t="shared" si="1"/>
        <v>2137000</v>
      </c>
      <c r="C19" s="9">
        <v>0</v>
      </c>
      <c r="D19" s="9">
        <v>0</v>
      </c>
      <c r="E19" s="9">
        <v>0</v>
      </c>
      <c r="F19" s="9">
        <v>1637000</v>
      </c>
      <c r="G19" s="9">
        <v>0</v>
      </c>
      <c r="H19" s="9">
        <v>0</v>
      </c>
      <c r="I19" s="9">
        <v>0</v>
      </c>
      <c r="J19" s="9">
        <v>500000</v>
      </c>
      <c r="K19" s="9">
        <v>0</v>
      </c>
      <c r="L19" s="9">
        <v>0</v>
      </c>
      <c r="M19" s="9">
        <v>0</v>
      </c>
      <c r="N19" s="9">
        <v>0</v>
      </c>
    </row>
    <row r="20" spans="1:14" ht="24" x14ac:dyDescent="0.25">
      <c r="A20" s="6" t="s">
        <v>36</v>
      </c>
      <c r="B20" s="9">
        <f t="shared" si="1"/>
        <v>12500000</v>
      </c>
      <c r="C20" s="9">
        <v>0</v>
      </c>
      <c r="D20" s="9">
        <v>350000</v>
      </c>
      <c r="E20" s="9">
        <v>0</v>
      </c>
      <c r="F20" s="9">
        <v>4000000</v>
      </c>
      <c r="G20" s="9">
        <v>0</v>
      </c>
      <c r="H20" s="9">
        <v>450000</v>
      </c>
      <c r="I20" s="9">
        <v>3000000</v>
      </c>
      <c r="J20" s="9">
        <v>1050000</v>
      </c>
      <c r="K20" s="9">
        <v>0</v>
      </c>
      <c r="L20" s="9">
        <v>3350000</v>
      </c>
      <c r="M20" s="9">
        <v>0</v>
      </c>
      <c r="N20" s="9">
        <v>300000</v>
      </c>
    </row>
    <row r="21" spans="1:14" ht="24" x14ac:dyDescent="0.25">
      <c r="A21" s="6" t="s">
        <v>37</v>
      </c>
      <c r="B21" s="9">
        <f t="shared" si="1"/>
        <v>53000000.000000007</v>
      </c>
      <c r="C21" s="9">
        <v>4203979.29</v>
      </c>
      <c r="D21" s="9">
        <v>4023010.35</v>
      </c>
      <c r="E21" s="9">
        <v>5412168.6899999995</v>
      </c>
      <c r="F21" s="9">
        <v>5312680.1500000004</v>
      </c>
      <c r="G21" s="9">
        <v>5353974.74</v>
      </c>
      <c r="H21" s="9">
        <v>5302886.49</v>
      </c>
      <c r="I21" s="9">
        <v>4019772.41</v>
      </c>
      <c r="J21" s="9">
        <v>3939569.4799999995</v>
      </c>
      <c r="K21" s="9">
        <v>3638815.06</v>
      </c>
      <c r="L21" s="9">
        <v>4433765.46</v>
      </c>
      <c r="M21" s="9">
        <v>3227797.21</v>
      </c>
      <c r="N21" s="9">
        <v>4131580.6700000004</v>
      </c>
    </row>
    <row r="22" spans="1:14" ht="36" x14ac:dyDescent="0.25">
      <c r="A22" s="6" t="s">
        <v>38</v>
      </c>
      <c r="B22" s="9">
        <f t="shared" si="1"/>
        <v>9350000</v>
      </c>
      <c r="C22" s="9">
        <v>0</v>
      </c>
      <c r="D22" s="9">
        <v>0</v>
      </c>
      <c r="E22" s="9">
        <v>0</v>
      </c>
      <c r="F22" s="9">
        <v>0</v>
      </c>
      <c r="G22" s="9">
        <v>4850000</v>
      </c>
      <c r="H22" s="9">
        <v>0</v>
      </c>
      <c r="I22" s="9">
        <v>0</v>
      </c>
      <c r="J22" s="9">
        <v>0</v>
      </c>
      <c r="K22" s="9">
        <v>4500000</v>
      </c>
      <c r="L22" s="9">
        <v>0</v>
      </c>
      <c r="M22" s="9">
        <v>0</v>
      </c>
      <c r="N22" s="9">
        <v>0</v>
      </c>
    </row>
    <row r="23" spans="1:14" ht="24" x14ac:dyDescent="0.25">
      <c r="A23" s="6" t="s">
        <v>39</v>
      </c>
      <c r="B23" s="9">
        <f t="shared" si="1"/>
        <v>2467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2467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ht="24" x14ac:dyDescent="0.25">
      <c r="A24" s="6" t="s">
        <v>40</v>
      </c>
      <c r="B24" s="9">
        <f t="shared" si="1"/>
        <v>12100000</v>
      </c>
      <c r="C24" s="9">
        <v>875000</v>
      </c>
      <c r="D24" s="9">
        <v>875000</v>
      </c>
      <c r="E24" s="9">
        <v>1075000</v>
      </c>
      <c r="F24" s="9">
        <v>1375000</v>
      </c>
      <c r="G24" s="9">
        <v>1175000</v>
      </c>
      <c r="H24" s="9">
        <v>875000</v>
      </c>
      <c r="I24" s="9">
        <v>975000</v>
      </c>
      <c r="J24" s="9">
        <v>975000</v>
      </c>
      <c r="K24" s="9">
        <v>1075000</v>
      </c>
      <c r="L24" s="9">
        <v>1075000</v>
      </c>
      <c r="M24" s="9">
        <v>875000</v>
      </c>
      <c r="N24" s="9">
        <v>875000</v>
      </c>
    </row>
    <row r="25" spans="1:14" x14ac:dyDescent="0.25">
      <c r="A25" s="5" t="s">
        <v>41</v>
      </c>
      <c r="B25" s="8">
        <f t="shared" si="1"/>
        <v>189263294.40000001</v>
      </c>
      <c r="C25" s="8">
        <f>SUM(C26:C34)</f>
        <v>8132335.9800000004</v>
      </c>
      <c r="D25" s="8">
        <f t="shared" ref="D25:N25" si="4">SUM(D26:D34)</f>
        <v>9123900.9199999999</v>
      </c>
      <c r="E25" s="8">
        <f t="shared" si="4"/>
        <v>18400715.969999999</v>
      </c>
      <c r="F25" s="8">
        <f t="shared" si="4"/>
        <v>37912946</v>
      </c>
      <c r="G25" s="8">
        <f t="shared" si="4"/>
        <v>40909863.740000002</v>
      </c>
      <c r="H25" s="8">
        <f t="shared" si="4"/>
        <v>8088119.2699999996</v>
      </c>
      <c r="I25" s="8">
        <f t="shared" si="4"/>
        <v>7375292.8599999994</v>
      </c>
      <c r="J25" s="8">
        <f t="shared" si="4"/>
        <v>12855314.649999999</v>
      </c>
      <c r="K25" s="8">
        <f t="shared" si="4"/>
        <v>7458112.8100000005</v>
      </c>
      <c r="L25" s="8">
        <f t="shared" si="4"/>
        <v>6052771.7899999991</v>
      </c>
      <c r="M25" s="8">
        <f t="shared" si="4"/>
        <v>16482273.779999999</v>
      </c>
      <c r="N25" s="8">
        <f t="shared" si="4"/>
        <v>16471646.629999999</v>
      </c>
    </row>
    <row r="26" spans="1:14" x14ac:dyDescent="0.25">
      <c r="A26" s="6" t="s">
        <v>42</v>
      </c>
      <c r="B26" s="9">
        <f t="shared" si="1"/>
        <v>1860000</v>
      </c>
      <c r="C26" s="9">
        <v>155000</v>
      </c>
      <c r="D26" s="9">
        <v>155000</v>
      </c>
      <c r="E26" s="9">
        <v>155000</v>
      </c>
      <c r="F26" s="9">
        <v>155000</v>
      </c>
      <c r="G26" s="9">
        <v>155000</v>
      </c>
      <c r="H26" s="9">
        <v>155000</v>
      </c>
      <c r="I26" s="9">
        <v>155000</v>
      </c>
      <c r="J26" s="9">
        <v>155000</v>
      </c>
      <c r="K26" s="9">
        <v>155000</v>
      </c>
      <c r="L26" s="9">
        <v>155000</v>
      </c>
      <c r="M26" s="9">
        <v>155000</v>
      </c>
      <c r="N26" s="9">
        <v>155000</v>
      </c>
    </row>
    <row r="27" spans="1:14" x14ac:dyDescent="0.25">
      <c r="A27" s="6" t="s">
        <v>43</v>
      </c>
      <c r="B27" s="9">
        <f t="shared" si="1"/>
        <v>23153199.999999996</v>
      </c>
      <c r="C27" s="9">
        <v>2327821.2199999997</v>
      </c>
      <c r="D27" s="9">
        <v>1928621.22</v>
      </c>
      <c r="E27" s="9">
        <v>1928621.22</v>
      </c>
      <c r="F27" s="9">
        <v>1928621.22</v>
      </c>
      <c r="G27" s="9">
        <v>1928621.22</v>
      </c>
      <c r="H27" s="9">
        <v>1928621.22</v>
      </c>
      <c r="I27" s="9">
        <v>1928621.22</v>
      </c>
      <c r="J27" s="9">
        <v>1928621.22</v>
      </c>
      <c r="K27" s="9">
        <v>1928621.22</v>
      </c>
      <c r="L27" s="9">
        <v>1928621.22</v>
      </c>
      <c r="M27" s="9">
        <v>1928621.17</v>
      </c>
      <c r="N27" s="9">
        <v>1539166.6300000001</v>
      </c>
    </row>
    <row r="28" spans="1:14" ht="36" x14ac:dyDescent="0.25">
      <c r="A28" s="6" t="s">
        <v>44</v>
      </c>
      <c r="B28" s="9">
        <f t="shared" si="1"/>
        <v>24325981.999999989</v>
      </c>
      <c r="C28" s="9">
        <v>33333.33</v>
      </c>
      <c r="D28" s="9">
        <v>1510356.33</v>
      </c>
      <c r="E28" s="9">
        <v>12066413.33</v>
      </c>
      <c r="F28" s="9">
        <v>4058333.3299999996</v>
      </c>
      <c r="G28" s="9">
        <v>3218333.33</v>
      </c>
      <c r="H28" s="9">
        <v>1284533.33</v>
      </c>
      <c r="I28" s="9">
        <v>1442212.33</v>
      </c>
      <c r="J28" s="9">
        <v>508333.32999999996</v>
      </c>
      <c r="K28" s="9">
        <v>58333.33</v>
      </c>
      <c r="L28" s="9">
        <v>58333.33</v>
      </c>
      <c r="M28" s="9">
        <v>54133.33</v>
      </c>
      <c r="N28" s="9">
        <v>33333.370000000003</v>
      </c>
    </row>
    <row r="29" spans="1:14" ht="24" x14ac:dyDescent="0.25">
      <c r="A29" s="6" t="s">
        <v>45</v>
      </c>
      <c r="B29" s="9">
        <f t="shared" si="1"/>
        <v>650000</v>
      </c>
      <c r="C29" s="9">
        <v>0</v>
      </c>
      <c r="D29" s="9">
        <v>650000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ht="36" x14ac:dyDescent="0.25">
      <c r="A30" s="6" t="s">
        <v>46</v>
      </c>
      <c r="B30" s="9">
        <f t="shared" si="1"/>
        <v>7690763.5999999996</v>
      </c>
      <c r="C30" s="9">
        <v>625000</v>
      </c>
      <c r="D30" s="9">
        <v>727390.6</v>
      </c>
      <c r="E30" s="9">
        <v>628837</v>
      </c>
      <c r="F30" s="9">
        <v>628837</v>
      </c>
      <c r="G30" s="9">
        <v>628837</v>
      </c>
      <c r="H30" s="9">
        <v>678837</v>
      </c>
      <c r="I30" s="9">
        <v>628837</v>
      </c>
      <c r="J30" s="9">
        <v>628837</v>
      </c>
      <c r="K30" s="9">
        <v>628837</v>
      </c>
      <c r="L30" s="9">
        <v>628837</v>
      </c>
      <c r="M30" s="9">
        <v>628837</v>
      </c>
      <c r="N30" s="9">
        <v>628840</v>
      </c>
    </row>
    <row r="31" spans="1:14" ht="24" x14ac:dyDescent="0.25">
      <c r="A31" s="6" t="s">
        <v>47</v>
      </c>
      <c r="B31" s="9">
        <f t="shared" si="1"/>
        <v>3000000</v>
      </c>
      <c r="C31" s="9">
        <v>0</v>
      </c>
      <c r="D31" s="9">
        <v>600000</v>
      </c>
      <c r="E31" s="9">
        <v>0</v>
      </c>
      <c r="F31" s="9">
        <v>600000</v>
      </c>
      <c r="G31" s="9">
        <v>0</v>
      </c>
      <c r="H31" s="9">
        <v>600000</v>
      </c>
      <c r="I31" s="9">
        <v>0</v>
      </c>
      <c r="J31" s="9">
        <v>600000</v>
      </c>
      <c r="K31" s="9">
        <v>0</v>
      </c>
      <c r="L31" s="9">
        <v>0</v>
      </c>
      <c r="M31" s="9">
        <v>600000</v>
      </c>
      <c r="N31" s="9">
        <v>0</v>
      </c>
    </row>
    <row r="32" spans="1:14" x14ac:dyDescent="0.25">
      <c r="A32" s="6" t="s">
        <v>48</v>
      </c>
      <c r="B32" s="9">
        <f t="shared" si="1"/>
        <v>30000</v>
      </c>
      <c r="C32" s="9">
        <v>2500</v>
      </c>
      <c r="D32" s="9">
        <v>2500</v>
      </c>
      <c r="E32" s="9">
        <v>2500</v>
      </c>
      <c r="F32" s="9">
        <v>2500</v>
      </c>
      <c r="G32" s="9">
        <v>2500</v>
      </c>
      <c r="H32" s="9">
        <v>2500</v>
      </c>
      <c r="I32" s="9">
        <v>2500</v>
      </c>
      <c r="J32" s="9">
        <v>2500</v>
      </c>
      <c r="K32" s="9">
        <v>2500</v>
      </c>
      <c r="L32" s="9">
        <v>2500</v>
      </c>
      <c r="M32" s="9">
        <v>2500</v>
      </c>
      <c r="N32" s="9">
        <v>2500</v>
      </c>
    </row>
    <row r="33" spans="1:14" x14ac:dyDescent="0.25">
      <c r="A33" s="6" t="s">
        <v>49</v>
      </c>
      <c r="B33" s="9">
        <f t="shared" si="1"/>
        <v>103188710</v>
      </c>
      <c r="C33" s="9">
        <v>1405376.67</v>
      </c>
      <c r="D33" s="9">
        <v>1970000.0100000002</v>
      </c>
      <c r="E33" s="9">
        <v>1516666.67</v>
      </c>
      <c r="F33" s="9">
        <v>28516666.669999998</v>
      </c>
      <c r="G33" s="9">
        <v>33296666.669999998</v>
      </c>
      <c r="H33" s="9">
        <v>1516666.67</v>
      </c>
      <c r="I33" s="9">
        <v>1516666.67</v>
      </c>
      <c r="J33" s="9">
        <v>7216666.6699999999</v>
      </c>
      <c r="K33" s="9">
        <v>2583333.33</v>
      </c>
      <c r="L33" s="9">
        <v>1516666.67</v>
      </c>
      <c r="M33" s="9">
        <v>11516666.67</v>
      </c>
      <c r="N33" s="9">
        <v>10616666.629999999</v>
      </c>
    </row>
    <row r="34" spans="1:14" x14ac:dyDescent="0.25">
      <c r="A34" s="6" t="s">
        <v>50</v>
      </c>
      <c r="B34" s="9">
        <f t="shared" si="1"/>
        <v>25364638.800000001</v>
      </c>
      <c r="C34" s="9">
        <v>3583304.7600000002</v>
      </c>
      <c r="D34" s="9">
        <v>1580032.76</v>
      </c>
      <c r="E34" s="9">
        <v>2102677.75</v>
      </c>
      <c r="F34" s="9">
        <v>2022987.78</v>
      </c>
      <c r="G34" s="9">
        <v>1679905.52</v>
      </c>
      <c r="H34" s="9">
        <v>1921961.05</v>
      </c>
      <c r="I34" s="9">
        <v>1701455.64</v>
      </c>
      <c r="J34" s="9">
        <v>1815356.4300000002</v>
      </c>
      <c r="K34" s="9">
        <v>2101487.9300000002</v>
      </c>
      <c r="L34" s="9">
        <v>1762813.5699999998</v>
      </c>
      <c r="M34" s="9">
        <v>1596515.6099999999</v>
      </c>
      <c r="N34" s="9">
        <v>3496140</v>
      </c>
    </row>
    <row r="35" spans="1:14" ht="24" x14ac:dyDescent="0.25">
      <c r="A35" s="5" t="s">
        <v>17</v>
      </c>
      <c r="B35" s="8">
        <f t="shared" si="1"/>
        <v>300400000</v>
      </c>
      <c r="C35" s="8">
        <f>SUM(C36:C44)</f>
        <v>26205947.210000001</v>
      </c>
      <c r="D35" s="8">
        <f t="shared" ref="D35:N35" si="5">SUM(D36:D44)</f>
        <v>28924506.129999999</v>
      </c>
      <c r="E35" s="8">
        <f t="shared" si="5"/>
        <v>37940555.200000003</v>
      </c>
      <c r="F35" s="8">
        <f t="shared" si="5"/>
        <v>22289702.919999998</v>
      </c>
      <c r="G35" s="8">
        <f t="shared" si="5"/>
        <v>28107305.550000001</v>
      </c>
      <c r="H35" s="8">
        <f t="shared" si="5"/>
        <v>18776696.82</v>
      </c>
      <c r="I35" s="8">
        <f t="shared" si="5"/>
        <v>16207088.57</v>
      </c>
      <c r="J35" s="8">
        <f t="shared" si="5"/>
        <v>37299459.450000003</v>
      </c>
      <c r="K35" s="8">
        <f t="shared" si="5"/>
        <v>17366536.960000001</v>
      </c>
      <c r="L35" s="8">
        <f t="shared" si="5"/>
        <v>17359418.170000002</v>
      </c>
      <c r="M35" s="8">
        <f t="shared" si="5"/>
        <v>29396322.240000002</v>
      </c>
      <c r="N35" s="8">
        <f t="shared" si="5"/>
        <v>20526460.779999997</v>
      </c>
    </row>
    <row r="36" spans="1:14" ht="24" x14ac:dyDescent="0.25">
      <c r="A36" s="6" t="s">
        <v>18</v>
      </c>
      <c r="B36" s="9">
        <f t="shared" si="1"/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ht="24" x14ac:dyDescent="0.25">
      <c r="A37" s="6" t="s">
        <v>19</v>
      </c>
      <c r="B37" s="9">
        <f t="shared" si="1"/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5">
      <c r="A38" s="6" t="s">
        <v>20</v>
      </c>
      <c r="B38" s="9">
        <f t="shared" si="1"/>
        <v>252500000</v>
      </c>
      <c r="C38" s="9">
        <v>24414280.550000001</v>
      </c>
      <c r="D38" s="9">
        <v>27132839.469999999</v>
      </c>
      <c r="E38" s="9">
        <v>26148888.539999999</v>
      </c>
      <c r="F38" s="9">
        <v>15498036.26</v>
      </c>
      <c r="G38" s="9">
        <v>26315638.890000001</v>
      </c>
      <c r="H38" s="9">
        <v>15785030.16</v>
      </c>
      <c r="I38" s="9">
        <v>14415421.91</v>
      </c>
      <c r="J38" s="9">
        <v>26507792.789999999</v>
      </c>
      <c r="K38" s="9">
        <v>15574870.300000001</v>
      </c>
      <c r="L38" s="9">
        <v>15567751.51</v>
      </c>
      <c r="M38" s="9">
        <v>27604655.580000002</v>
      </c>
      <c r="N38" s="9">
        <v>17534794.039999999</v>
      </c>
    </row>
    <row r="39" spans="1:14" x14ac:dyDescent="0.25">
      <c r="A39" s="6" t="s">
        <v>51</v>
      </c>
      <c r="B39" s="9">
        <f t="shared" si="1"/>
        <v>47899999.999999993</v>
      </c>
      <c r="C39" s="9">
        <v>1791666.6600000001</v>
      </c>
      <c r="D39" s="9">
        <v>1791666.6600000001</v>
      </c>
      <c r="E39" s="9">
        <v>11791666.66</v>
      </c>
      <c r="F39" s="9">
        <v>6791666.6599999992</v>
      </c>
      <c r="G39" s="9">
        <v>1791666.6600000001</v>
      </c>
      <c r="H39" s="9">
        <v>2991666.66</v>
      </c>
      <c r="I39" s="9">
        <v>1791666.6600000001</v>
      </c>
      <c r="J39" s="9">
        <v>10791666.66</v>
      </c>
      <c r="K39" s="9">
        <v>1791666.6600000001</v>
      </c>
      <c r="L39" s="9">
        <v>1791666.6600000001</v>
      </c>
      <c r="M39" s="9">
        <v>1791666.6600000001</v>
      </c>
      <c r="N39" s="9">
        <v>2991666.7399999998</v>
      </c>
    </row>
    <row r="40" spans="1:14" x14ac:dyDescent="0.25">
      <c r="A40" s="6" t="s">
        <v>52</v>
      </c>
      <c r="B40" s="9">
        <f t="shared" si="1"/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ht="24" x14ac:dyDescent="0.25">
      <c r="A41" s="6" t="s">
        <v>53</v>
      </c>
      <c r="B41" s="9">
        <f t="shared" si="1"/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ht="24" x14ac:dyDescent="0.25">
      <c r="A42" s="6" t="s">
        <v>54</v>
      </c>
      <c r="B42" s="9">
        <f t="shared" si="1"/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 x14ac:dyDescent="0.25">
      <c r="A43" s="6" t="s">
        <v>55</v>
      </c>
      <c r="B43" s="9">
        <f t="shared" si="1"/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5">
      <c r="A44" s="6" t="s">
        <v>56</v>
      </c>
      <c r="B44" s="9">
        <f t="shared" si="1"/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 ht="24" x14ac:dyDescent="0.25">
      <c r="A45" s="5" t="s">
        <v>57</v>
      </c>
      <c r="B45" s="8">
        <f t="shared" si="1"/>
        <v>57765503.899999999</v>
      </c>
      <c r="C45" s="8">
        <f>SUM(C46:C54)</f>
        <v>0</v>
      </c>
      <c r="D45" s="8">
        <f t="shared" ref="D45:N45" si="6">SUM(D46:D54)</f>
        <v>0</v>
      </c>
      <c r="E45" s="8">
        <f t="shared" si="6"/>
        <v>1000000</v>
      </c>
      <c r="F45" s="8">
        <f t="shared" si="6"/>
        <v>8400000</v>
      </c>
      <c r="G45" s="8">
        <f t="shared" si="6"/>
        <v>15400000</v>
      </c>
      <c r="H45" s="8">
        <f t="shared" si="6"/>
        <v>3965149</v>
      </c>
      <c r="I45" s="8">
        <f t="shared" si="6"/>
        <v>27700354.899999999</v>
      </c>
      <c r="J45" s="8">
        <f t="shared" si="6"/>
        <v>300000</v>
      </c>
      <c r="K45" s="8">
        <f t="shared" si="6"/>
        <v>500000</v>
      </c>
      <c r="L45" s="8">
        <f t="shared" si="6"/>
        <v>500000</v>
      </c>
      <c r="M45" s="8">
        <f t="shared" si="6"/>
        <v>0</v>
      </c>
      <c r="N45" s="8">
        <f t="shared" si="6"/>
        <v>0</v>
      </c>
    </row>
    <row r="46" spans="1:14" ht="24" x14ac:dyDescent="0.25">
      <c r="A46" s="6" t="s">
        <v>58</v>
      </c>
      <c r="B46" s="9">
        <f t="shared" si="1"/>
        <v>5000000</v>
      </c>
      <c r="C46" s="9">
        <v>0</v>
      </c>
      <c r="D46" s="9">
        <v>0</v>
      </c>
      <c r="E46" s="9">
        <v>0</v>
      </c>
      <c r="F46" s="9">
        <v>2000000</v>
      </c>
      <c r="G46" s="9">
        <v>2000000</v>
      </c>
      <c r="H46" s="9">
        <v>0</v>
      </c>
      <c r="I46" s="9">
        <v>0</v>
      </c>
      <c r="J46" s="9">
        <v>0</v>
      </c>
      <c r="K46" s="9">
        <v>500000</v>
      </c>
      <c r="L46" s="9">
        <v>500000</v>
      </c>
      <c r="M46" s="9">
        <v>0</v>
      </c>
      <c r="N46" s="9">
        <v>0</v>
      </c>
    </row>
    <row r="47" spans="1:14" ht="24" x14ac:dyDescent="0.25">
      <c r="A47" s="6" t="s">
        <v>59</v>
      </c>
      <c r="B47" s="9">
        <f t="shared" si="1"/>
        <v>27000354.899999999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27000354.899999999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 ht="24" x14ac:dyDescent="0.25">
      <c r="A48" s="6" t="s">
        <v>60</v>
      </c>
      <c r="B48" s="9">
        <f t="shared" si="1"/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ht="24" x14ac:dyDescent="0.25">
      <c r="A49" s="6" t="s">
        <v>61</v>
      </c>
      <c r="B49" s="9">
        <f t="shared" si="1"/>
        <v>22165149</v>
      </c>
      <c r="C49" s="9">
        <v>0</v>
      </c>
      <c r="D49" s="9">
        <v>0</v>
      </c>
      <c r="E49" s="9">
        <v>0</v>
      </c>
      <c r="F49" s="9">
        <v>6000000</v>
      </c>
      <c r="G49" s="9">
        <v>13400000</v>
      </c>
      <c r="H49" s="9">
        <v>2765149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</row>
    <row r="50" spans="1:14" x14ac:dyDescent="0.25">
      <c r="A50" s="6" t="s">
        <v>62</v>
      </c>
      <c r="B50" s="9">
        <f t="shared" si="1"/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 ht="24" x14ac:dyDescent="0.25">
      <c r="A51" s="6" t="s">
        <v>63</v>
      </c>
      <c r="B51" s="9">
        <f t="shared" si="1"/>
        <v>3600000</v>
      </c>
      <c r="C51" s="9">
        <v>0</v>
      </c>
      <c r="D51" s="9">
        <v>0</v>
      </c>
      <c r="E51" s="9">
        <v>1000000</v>
      </c>
      <c r="F51" s="9">
        <v>400000</v>
      </c>
      <c r="G51" s="9">
        <v>0</v>
      </c>
      <c r="H51" s="9">
        <v>1200000</v>
      </c>
      <c r="I51" s="9">
        <v>700000</v>
      </c>
      <c r="J51" s="9">
        <v>300000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5">
      <c r="A52" s="6" t="s">
        <v>64</v>
      </c>
      <c r="B52" s="9">
        <f t="shared" si="1"/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5">
      <c r="A53" s="6" t="s">
        <v>65</v>
      </c>
      <c r="B53" s="9">
        <f t="shared" si="1"/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5">
      <c r="A54" s="6" t="s">
        <v>66</v>
      </c>
      <c r="B54" s="9">
        <f t="shared" si="1"/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5">
      <c r="A55" s="5" t="s">
        <v>67</v>
      </c>
      <c r="B55" s="8">
        <f t="shared" si="1"/>
        <v>265543816.48000002</v>
      </c>
      <c r="C55" s="8">
        <f>SUM(C56:C58)</f>
        <v>141666.66999999998</v>
      </c>
      <c r="D55" s="8">
        <f t="shared" ref="D55:N55" si="7">SUM(D56:D58)</f>
        <v>141666.66999999998</v>
      </c>
      <c r="E55" s="8">
        <f t="shared" si="7"/>
        <v>8851589.3000000007</v>
      </c>
      <c r="F55" s="8">
        <f t="shared" si="7"/>
        <v>19572542.309999999</v>
      </c>
      <c r="G55" s="8">
        <f t="shared" si="7"/>
        <v>25147317.630000003</v>
      </c>
      <c r="H55" s="8">
        <f t="shared" si="7"/>
        <v>29188622.82</v>
      </c>
      <c r="I55" s="8">
        <f t="shared" si="7"/>
        <v>31432001.990000002</v>
      </c>
      <c r="J55" s="8">
        <f t="shared" si="7"/>
        <v>42311222.359999999</v>
      </c>
      <c r="K55" s="8">
        <f t="shared" si="7"/>
        <v>53247210.710000001</v>
      </c>
      <c r="L55" s="8">
        <f t="shared" si="7"/>
        <v>37929112.18</v>
      </c>
      <c r="M55" s="8">
        <f t="shared" si="7"/>
        <v>17439197.209999997</v>
      </c>
      <c r="N55" s="8">
        <f t="shared" si="7"/>
        <v>141666.63</v>
      </c>
    </row>
    <row r="56" spans="1:14" ht="24" x14ac:dyDescent="0.25">
      <c r="A56" s="6" t="s">
        <v>68</v>
      </c>
      <c r="B56" s="9">
        <f t="shared" si="1"/>
        <v>245818964.50999999</v>
      </c>
      <c r="C56" s="9">
        <v>141666.66999999998</v>
      </c>
      <c r="D56" s="9">
        <v>141666.66999999998</v>
      </c>
      <c r="E56" s="9">
        <v>8851589.3000000007</v>
      </c>
      <c r="F56" s="9">
        <v>18515232.809999999</v>
      </c>
      <c r="G56" s="9">
        <v>23737571.630000003</v>
      </c>
      <c r="H56" s="9">
        <v>28131313.32</v>
      </c>
      <c r="I56" s="9">
        <v>29202314.560000002</v>
      </c>
      <c r="J56" s="9">
        <v>39338305.789999999</v>
      </c>
      <c r="K56" s="9">
        <v>48387064.630000003</v>
      </c>
      <c r="L56" s="9">
        <v>34421833.939999998</v>
      </c>
      <c r="M56" s="9">
        <v>14808738.559999999</v>
      </c>
      <c r="N56" s="9">
        <v>141666.63</v>
      </c>
    </row>
    <row r="57" spans="1:14" x14ac:dyDescent="0.25">
      <c r="A57" s="6" t="s">
        <v>69</v>
      </c>
      <c r="B57" s="9">
        <f t="shared" si="1"/>
        <v>19724851.969999999</v>
      </c>
      <c r="C57" s="9">
        <v>0</v>
      </c>
      <c r="D57" s="9">
        <v>0</v>
      </c>
      <c r="E57" s="9">
        <v>0</v>
      </c>
      <c r="F57" s="9">
        <v>1057309.5</v>
      </c>
      <c r="G57" s="9">
        <v>1409746</v>
      </c>
      <c r="H57" s="9">
        <v>1057309.5</v>
      </c>
      <c r="I57" s="9">
        <v>2229687.4300000002</v>
      </c>
      <c r="J57" s="9">
        <v>2972916.57</v>
      </c>
      <c r="K57" s="9">
        <v>4860146.08</v>
      </c>
      <c r="L57" s="9">
        <v>3507278.2399999998</v>
      </c>
      <c r="M57" s="9">
        <v>2630458.65</v>
      </c>
      <c r="N57" s="9">
        <v>0</v>
      </c>
    </row>
    <row r="58" spans="1:14" ht="24" x14ac:dyDescent="0.25">
      <c r="A58" s="6" t="s">
        <v>70</v>
      </c>
      <c r="B58" s="9">
        <f t="shared" si="1"/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ht="24" x14ac:dyDescent="0.25">
      <c r="A59" s="5" t="s">
        <v>71</v>
      </c>
      <c r="B59" s="8">
        <f t="shared" si="1"/>
        <v>0</v>
      </c>
      <c r="C59" s="8">
        <f>SUM(C60:C66)</f>
        <v>0</v>
      </c>
      <c r="D59" s="8">
        <f t="shared" ref="D59:N59" si="8">SUM(D60:D66)</f>
        <v>0</v>
      </c>
      <c r="E59" s="8">
        <f t="shared" si="8"/>
        <v>0</v>
      </c>
      <c r="F59" s="8">
        <f t="shared" si="8"/>
        <v>0</v>
      </c>
      <c r="G59" s="8">
        <f t="shared" si="8"/>
        <v>0</v>
      </c>
      <c r="H59" s="8">
        <f t="shared" si="8"/>
        <v>0</v>
      </c>
      <c r="I59" s="8">
        <f t="shared" si="8"/>
        <v>0</v>
      </c>
      <c r="J59" s="8">
        <f t="shared" si="8"/>
        <v>0</v>
      </c>
      <c r="K59" s="8">
        <f t="shared" si="8"/>
        <v>0</v>
      </c>
      <c r="L59" s="8">
        <f t="shared" si="8"/>
        <v>0</v>
      </c>
      <c r="M59" s="8">
        <f t="shared" si="8"/>
        <v>0</v>
      </c>
      <c r="N59" s="8">
        <f t="shared" si="8"/>
        <v>0</v>
      </c>
    </row>
    <row r="60" spans="1:14" ht="24" x14ac:dyDescent="0.25">
      <c r="A60" s="6" t="s">
        <v>72</v>
      </c>
      <c r="B60" s="9">
        <f t="shared" si="1"/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 ht="24" x14ac:dyDescent="0.25">
      <c r="A61" s="6" t="s">
        <v>73</v>
      </c>
      <c r="B61" s="9">
        <f t="shared" si="1"/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x14ac:dyDescent="0.25">
      <c r="A62" s="6" t="s">
        <v>74</v>
      </c>
      <c r="B62" s="9">
        <f t="shared" si="1"/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x14ac:dyDescent="0.25">
      <c r="A63" s="6" t="s">
        <v>75</v>
      </c>
      <c r="B63" s="9">
        <f t="shared" si="1"/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ht="24" x14ac:dyDescent="0.25">
      <c r="A64" s="6" t="s">
        <v>76</v>
      </c>
      <c r="B64" s="9">
        <f t="shared" si="1"/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x14ac:dyDescent="0.25">
      <c r="A65" s="6" t="s">
        <v>77</v>
      </c>
      <c r="B65" s="9">
        <f t="shared" si="1"/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ht="24" x14ac:dyDescent="0.25">
      <c r="A66" s="6" t="s">
        <v>78</v>
      </c>
      <c r="B66" s="9">
        <f t="shared" si="1"/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x14ac:dyDescent="0.25">
      <c r="A67" s="5" t="s">
        <v>14</v>
      </c>
      <c r="B67" s="8">
        <f t="shared" si="1"/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</row>
    <row r="68" spans="1:14" x14ac:dyDescent="0.25">
      <c r="A68" s="6" t="s">
        <v>15</v>
      </c>
      <c r="B68" s="9">
        <f t="shared" si="1"/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x14ac:dyDescent="0.25">
      <c r="A69" s="6" t="s">
        <v>79</v>
      </c>
      <c r="B69" s="9">
        <f t="shared" si="1"/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 x14ac:dyDescent="0.25">
      <c r="A70" s="6" t="s">
        <v>16</v>
      </c>
      <c r="B70" s="9">
        <f t="shared" si="1"/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</row>
    <row r="71" spans="1:14" x14ac:dyDescent="0.25">
      <c r="A71" s="5" t="s">
        <v>80</v>
      </c>
      <c r="B71" s="8">
        <f t="shared" ref="B71:B78" si="9">SUM(C71:N71)</f>
        <v>99733865.359999999</v>
      </c>
      <c r="C71" s="8">
        <f>SUM(C72:C78)</f>
        <v>42448001.770000003</v>
      </c>
      <c r="D71" s="8">
        <f t="shared" ref="D71:N71" si="10">SUM(D72:D78)</f>
        <v>22479088.309999999</v>
      </c>
      <c r="E71" s="8">
        <f t="shared" si="10"/>
        <v>10710641.129999999</v>
      </c>
      <c r="F71" s="8">
        <f t="shared" si="10"/>
        <v>2542667.2699999996</v>
      </c>
      <c r="G71" s="8">
        <f t="shared" si="10"/>
        <v>2575173.79</v>
      </c>
      <c r="H71" s="8">
        <f t="shared" si="10"/>
        <v>2608167.88</v>
      </c>
      <c r="I71" s="8">
        <f t="shared" si="10"/>
        <v>2641656.91</v>
      </c>
      <c r="J71" s="8">
        <f t="shared" si="10"/>
        <v>2675648.29</v>
      </c>
      <c r="K71" s="8">
        <f t="shared" si="10"/>
        <v>2710149.5</v>
      </c>
      <c r="L71" s="8">
        <f t="shared" si="10"/>
        <v>2745168.27</v>
      </c>
      <c r="M71" s="8">
        <f t="shared" si="10"/>
        <v>2780712.29</v>
      </c>
      <c r="N71" s="8">
        <f t="shared" si="10"/>
        <v>2816789.9499999997</v>
      </c>
    </row>
    <row r="72" spans="1:14" ht="24" x14ac:dyDescent="0.25">
      <c r="A72" s="6" t="s">
        <v>81</v>
      </c>
      <c r="B72" s="9">
        <f t="shared" si="9"/>
        <v>10409238.359999999</v>
      </c>
      <c r="C72" s="9">
        <v>828165.53</v>
      </c>
      <c r="D72" s="9">
        <v>834954.52</v>
      </c>
      <c r="E72" s="9">
        <v>841845.34000000008</v>
      </c>
      <c r="F72" s="9">
        <v>848839.53</v>
      </c>
      <c r="G72" s="9">
        <v>855938.63000000012</v>
      </c>
      <c r="H72" s="9">
        <v>863144.21</v>
      </c>
      <c r="I72" s="9">
        <v>870457.88000000012</v>
      </c>
      <c r="J72" s="9">
        <v>877881.26</v>
      </c>
      <c r="K72" s="9">
        <v>885415.9800000001</v>
      </c>
      <c r="L72" s="9">
        <v>893063.7300000001</v>
      </c>
      <c r="M72" s="9">
        <v>900826.19000000006</v>
      </c>
      <c r="N72" s="9">
        <v>908705.55999999994</v>
      </c>
    </row>
    <row r="73" spans="1:14" x14ac:dyDescent="0.25">
      <c r="A73" s="6" t="s">
        <v>82</v>
      </c>
      <c r="B73" s="9">
        <f t="shared" si="9"/>
        <v>21124627</v>
      </c>
      <c r="C73" s="9">
        <v>1619836.24</v>
      </c>
      <c r="D73" s="9">
        <v>1644133.79</v>
      </c>
      <c r="E73" s="9">
        <v>1668795.79</v>
      </c>
      <c r="F73" s="9">
        <v>1693827.7399999998</v>
      </c>
      <c r="G73" s="9">
        <v>1719235.1600000001</v>
      </c>
      <c r="H73" s="9">
        <v>1745023.67</v>
      </c>
      <c r="I73" s="9">
        <v>1771199.03</v>
      </c>
      <c r="J73" s="9">
        <v>1797767.03</v>
      </c>
      <c r="K73" s="9">
        <v>1824733.52</v>
      </c>
      <c r="L73" s="9">
        <v>1852104.5399999998</v>
      </c>
      <c r="M73" s="9">
        <v>1879886.1</v>
      </c>
      <c r="N73" s="9">
        <v>1908084.39</v>
      </c>
    </row>
    <row r="74" spans="1:14" ht="24" x14ac:dyDescent="0.25">
      <c r="A74" s="6" t="s">
        <v>83</v>
      </c>
      <c r="B74" s="9">
        <f t="shared" si="9"/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 x14ac:dyDescent="0.25">
      <c r="A75" s="6" t="s">
        <v>84</v>
      </c>
      <c r="B75" s="9">
        <f t="shared" si="9"/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x14ac:dyDescent="0.25">
      <c r="A76" s="6" t="s">
        <v>85</v>
      </c>
      <c r="B76" s="9">
        <f t="shared" si="9"/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5">
      <c r="A77" s="6" t="s">
        <v>86</v>
      </c>
      <c r="B77" s="9">
        <f t="shared" si="9"/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ht="24.75" thickBot="1" x14ac:dyDescent="0.3">
      <c r="A78" s="6" t="s">
        <v>87</v>
      </c>
      <c r="B78" s="9">
        <f t="shared" si="9"/>
        <v>68200000</v>
      </c>
      <c r="C78" s="10">
        <v>40000000</v>
      </c>
      <c r="D78" s="10">
        <v>20000000</v>
      </c>
      <c r="E78" s="10">
        <v>8200000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>
        <v>0</v>
      </c>
    </row>
  </sheetData>
  <mergeCells count="3">
    <mergeCell ref="A3:N3"/>
    <mergeCell ref="A4:N4"/>
    <mergeCell ref="A1:N1"/>
  </mergeCells>
  <printOptions horizontalCentered="1"/>
  <pageMargins left="0.43307086614173229" right="0.11811023622047245" top="0.39370078740157483" bottom="0.39370078740157483" header="0.31496062992125984" footer="0.31496062992125984"/>
  <pageSetup scale="65" orientation="landscape" r:id="rId1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Jorge Alberto Barron Higuera</cp:lastModifiedBy>
  <cp:lastPrinted>2023-05-22T23:22:11Z</cp:lastPrinted>
  <dcterms:created xsi:type="dcterms:W3CDTF">2013-08-12T18:00:51Z</dcterms:created>
  <dcterms:modified xsi:type="dcterms:W3CDTF">2024-05-13T18:04:46Z</dcterms:modified>
</cp:coreProperties>
</file>